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Treasury/Funding/"/>
    </mc:Choice>
  </mc:AlternateContent>
  <xr:revisionPtr revIDLastSave="0" documentId="8_{7E3EA341-7934-D045-9EBE-F80483399B65}"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Funding " sheetId="1" r:id="rId2"/>
  </sheets>
  <definedNames>
    <definedName name="_xlnm.Print_Area" localSheetId="0">'About CFO.University'!$B$2:$J$28</definedName>
    <definedName name="_xlnm.Print_Area" localSheetId="1">'Funding '!$B$6:$I$28</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P13" i="1"/>
  <c r="O13" i="1"/>
  <c r="N13" i="1"/>
  <c r="M13" i="1"/>
  <c r="L13" i="1"/>
  <c r="K13" i="1"/>
  <c r="P12" i="1"/>
  <c r="O12" i="1"/>
  <c r="N12" i="1"/>
  <c r="M12" i="1"/>
  <c r="L12" i="1"/>
  <c r="K12" i="1"/>
  <c r="Q12" i="1" s="1"/>
  <c r="P11" i="1"/>
  <c r="O11" i="1"/>
  <c r="N11" i="1"/>
  <c r="M11" i="1"/>
  <c r="Q11" i="1" s="1"/>
  <c r="L11" i="1"/>
  <c r="K11" i="1"/>
  <c r="P10" i="1"/>
  <c r="O10" i="1"/>
  <c r="N10" i="1"/>
  <c r="M10" i="1"/>
  <c r="L10" i="1"/>
  <c r="K10" i="1"/>
  <c r="Q10" i="1" s="1"/>
  <c r="P9" i="1"/>
  <c r="O9" i="1"/>
  <c r="N9" i="1"/>
  <c r="M9" i="1"/>
  <c r="L9" i="1"/>
  <c r="K9" i="1"/>
  <c r="Q9" i="1"/>
  <c r="D19" i="1" l="1"/>
  <c r="Q13" i="1"/>
  <c r="E19" i="1"/>
  <c r="G19" i="1" s="1"/>
  <c r="H19" i="1" s="1"/>
  <c r="D20" i="1"/>
  <c r="E20" i="1" s="1"/>
  <c r="G20" i="1" s="1"/>
  <c r="H20" i="1" s="1"/>
  <c r="T9" i="1"/>
  <c r="U9" i="1" s="1"/>
  <c r="D22" i="1"/>
  <c r="E22" i="1" s="1"/>
  <c r="G22" i="1" s="1"/>
  <c r="H22" i="1" s="1"/>
  <c r="D24" i="1"/>
  <c r="E24" i="1" s="1"/>
  <c r="G24" i="1" s="1"/>
  <c r="H24" i="1" s="1"/>
  <c r="D23" i="1"/>
  <c r="E23" i="1" s="1"/>
  <c r="G23" i="1" s="1"/>
  <c r="H23" i="1" s="1"/>
  <c r="R9" i="1"/>
  <c r="S9" i="1" s="1"/>
  <c r="D21" i="1"/>
  <c r="E21" i="1" s="1"/>
  <c r="G21" i="1" s="1"/>
  <c r="H21" i="1" s="1"/>
  <c r="D25" i="1" l="1"/>
  <c r="E25" i="1" s="1"/>
  <c r="G25" i="1" s="1"/>
  <c r="H25" i="1" s="1"/>
</calcChain>
</file>

<file path=xl/sharedStrings.xml><?xml version="1.0" encoding="utf-8"?>
<sst xmlns="http://schemas.openxmlformats.org/spreadsheetml/2006/main" count="63" uniqueCount="51">
  <si>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</si>
  <si>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</si>
  <si>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</si>
  <si>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</si>
  <si>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</si>
  <si>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</si>
  <si>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</si>
  <si>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</si>
  <si>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</si>
  <si>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</si>
  <si>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</si>
  <si>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</si>
  <si>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</si>
  <si>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</si>
  <si>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</si>
  <si>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</si>
  <si>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</si>
  <si>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</si>
  <si>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</si>
  <si>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</si>
  <si>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</si>
  <si>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</si>
  <si>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</si>
  <si>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 xml:space="preserve">Treasury - Funding </t>
  </si>
  <si>
    <t xml:space="preserve">Treasury Funding  - Board Exposure </t>
  </si>
  <si>
    <t>Treasury Funding  - Equity</t>
  </si>
  <si>
    <t xml:space="preserve">Treasury Funding  - Treasury Team Experience </t>
  </si>
  <si>
    <t>Treasury Funding  -Executive Team Experience</t>
  </si>
  <si>
    <t xml:space="preserve">Treasury Funding  - Debt </t>
  </si>
  <si>
    <t xml:space="preserve">Topic of Management Discussion </t>
  </si>
  <si>
    <t>(Our algorithm uses arithmetic to calculate your score so please use your number pad to enter your response and                                                              only fill one box in each row with a number)</t>
  </si>
  <si>
    <t>The Treasury Team's level of experience leading debt financings is…</t>
  </si>
  <si>
    <t>The Treasury Team's level of experience leading equity financings is…</t>
  </si>
  <si>
    <t>The Executive Team's level of experience with  debt financings is…</t>
  </si>
  <si>
    <t>The Executive Team's level of experience with  equity financings is…</t>
  </si>
  <si>
    <t>The level of fund raising experience on  the Board is…</t>
  </si>
  <si>
    <t>The level of exposure the Executive team  has deciding how to  capitalize the company (debt/equity0 is…</t>
  </si>
  <si>
    <t>The level of  exposure the Treasury Team has had  to debt and equity providers is…</t>
  </si>
  <si>
    <r>
      <rPr>
        <b/>
        <sz val="14"/>
        <color rgb="FFFF0000"/>
        <rFont val="Calibri"/>
        <family val="2"/>
        <scheme val="minor"/>
      </rPr>
      <t xml:space="preserve">Instructions:  Complete the phrases in column C Rows 9 -15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</si>
  <si>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Treasury - Funding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</si>
  <si>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</si>
  <si>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</si>
  <si>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</si>
  <si>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</si>
  <si>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</si>
  <si>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"Funding " Tab to begin using the Tool </t>
  </si>
  <si>
    <t xml:space="preserve">About this Tool </t>
  </si>
  <si>
    <t xml:space="preserve">This tool will point you to where development of this important core competency under the Treasury Pillar should take place in your organization. </t>
  </si>
  <si>
    <t xml:space="preserve">Funding Assessment </t>
  </si>
  <si>
    <r>
      <t xml:space="preserve">This </t>
    </r>
    <r>
      <rPr>
        <b/>
        <u/>
        <sz val="12"/>
        <color theme="1"/>
        <rFont val="Roboto"/>
      </rPr>
      <t>Funding Assesment</t>
    </r>
    <r>
      <rPr>
        <b/>
        <sz val="12"/>
        <color theme="1"/>
        <rFont val="Roboto"/>
      </rPr>
      <t xml:space="preserve">  provides a high-level overview of the funding/capital raising experience of your team, executive management and Board of Directors.     </t>
    </r>
  </si>
  <si>
    <t xml:space="preserve">Click on the"Funding" Tab to get started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</si>
</sst>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5">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thick">
        <color rgb="FF375D4C"/>
      </left>
      <right style="thick">
        <color rgb="FF375D4C"/>
      </right>
      <top/>
      <bottom style="thick">
        <color rgb="FF375D4C"/>
      </bottom>
      <diagonal/>
    </border>
  </borders>
  <cellStyleXfs count="5">
    <xf numFmtId="0" fontId="0" fillId="0" borderId="0"/>
    <xf numFmtId="0" fontId="1" fillId="2" borderId="0" applyNumberFormat="0" applyBorder="0" applyAlignment="0" applyProtection="0"/>
    <xf numFmtId="0" fontId="12" fillId="0" borderId="0"/>
    <xf numFmtId="0" fontId="12" fillId="0" borderId="0"/>
    <xf numFmtId="0" fontId="12" fillId="0" borderId="0"/>
  </cellStyleXfs>
  <cellXfs count="148">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1" fillId="8" borderId="3" xfId="0" applyFont="1" applyFill="1" applyBorder="1" applyAlignment="1" applyProtection="1">
      <alignment horizontal="center" vertical="center"/>
      <protection locked="0"/>
    </xf>
    <xf numFmtId="0" fontId="11" fillId="8" borderId="33" xfId="0" applyFont="1" applyFill="1" applyBorder="1" applyAlignment="1" applyProtection="1">
      <alignment horizontal="center" vertical="center"/>
      <protection locked="0"/>
    </xf>
    <xf numFmtId="0" fontId="11" fillId="8" borderId="38" xfId="0" applyFont="1" applyFill="1" applyBorder="1" applyAlignment="1" applyProtection="1">
      <alignment horizontal="center" vertical="center"/>
      <protection locked="0"/>
    </xf>
    <xf numFmtId="0" fontId="11" fillId="8" borderId="39" xfId="0" applyFont="1" applyFill="1" applyBorder="1" applyAlignment="1" applyProtection="1">
      <alignment horizontal="center" vertical="center"/>
      <protection locked="0"/>
    </xf>
    <xf numFmtId="0" fontId="0" fillId="9" borderId="29" xfId="0" applyFill="1" applyBorder="1"/>
    <xf numFmtId="0" fontId="0" fillId="9" borderId="30" xfId="0" applyFill="1" applyBorder="1"/>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7" xfId="0" applyFont="1" applyFill="1" applyBorder="1" applyAlignment="1">
      <alignment horizontal="center" wrapText="1"/>
    </xf>
    <xf numFmtId="0" fontId="2" fillId="9" borderId="16" xfId="0" applyFont="1" applyFill="1" applyBorder="1" applyAlignment="1">
      <alignment horizontal="center" vertical="center"/>
    </xf>
    <xf numFmtId="0" fontId="0" fillId="9" borderId="26" xfId="0" applyFill="1" applyBorder="1" applyAlignment="1">
      <alignment horizontal="left" vertic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37" xfId="0" applyFont="1" applyFill="1" applyBorder="1" applyAlignment="1">
      <alignment horizontal="center"/>
    </xf>
    <xf numFmtId="0" fontId="3" fillId="10" borderId="19" xfId="0" applyFont="1" applyFill="1" applyBorder="1" applyAlignment="1">
      <alignment horizontal="center"/>
    </xf>
    <xf numFmtId="0" fontId="0" fillId="10" borderId="14" xfId="0" applyFill="1" applyBorder="1"/>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4"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5" fillId="10" borderId="14"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4" fillId="10" borderId="0" xfId="0" applyFont="1" applyFill="1" applyBorder="1" applyAlignment="1">
      <alignment vertical="top" wrapText="1"/>
    </xf>
    <xf numFmtId="0" fontId="14" fillId="10" borderId="15" xfId="0" applyFont="1" applyFill="1" applyBorder="1" applyAlignment="1">
      <alignment vertical="top" wrapText="1"/>
    </xf>
    <xf numFmtId="0" fontId="15" fillId="11" borderId="0" xfId="0" applyFont="1" applyFill="1"/>
    <xf numFmtId="0" fontId="15" fillId="11" borderId="0" xfId="0" applyFont="1" applyFill="1" applyAlignment="1">
      <alignment vertical="center"/>
    </xf>
    <xf numFmtId="0" fontId="14"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2" fillId="11" borderId="0" xfId="2" applyFill="1"/>
    <xf numFmtId="0" fontId="14" fillId="10" borderId="14" xfId="0" applyFont="1" applyFill="1" applyBorder="1" applyAlignment="1">
      <alignment vertical="center" wrapText="1"/>
    </xf>
    <xf numFmtId="0" fontId="14" fillId="10" borderId="0" xfId="0" applyFont="1" applyFill="1" applyBorder="1" applyAlignment="1">
      <alignment vertical="center" wrapText="1"/>
    </xf>
    <xf numFmtId="0" fontId="14" fillId="10" borderId="15" xfId="0" applyFont="1" applyFill="1" applyBorder="1" applyAlignment="1">
      <alignment vertical="center" wrapText="1"/>
    </xf>
    <xf numFmtId="0" fontId="0" fillId="10" borderId="0" xfId="0" applyFill="1" applyBorder="1"/>
    <xf numFmtId="0" fontId="0" fillId="10" borderId="15" xfId="0" applyFill="1" applyBorder="1"/>
    <xf numFmtId="0" fontId="19" fillId="10" borderId="41" xfId="4" applyFont="1" applyFill="1" applyBorder="1" applyAlignment="1">
      <alignment vertical="top" wrapText="1"/>
    </xf>
    <xf numFmtId="0" fontId="21" fillId="10" borderId="44" xfId="4" applyFont="1" applyFill="1" applyBorder="1" applyAlignment="1">
      <alignment horizontal="center" vertical="center" wrapText="1"/>
    </xf>
    <xf numFmtId="0" fontId="17" fillId="12" borderId="40" xfId="3" applyFont="1" applyFill="1" applyBorder="1" applyAlignment="1">
      <alignment horizontal="center" vertical="center"/>
    </xf>
    <xf numFmtId="0" fontId="17" fillId="12" borderId="41" xfId="3" applyFont="1" applyFill="1" applyBorder="1" applyAlignment="1">
      <alignment horizontal="center" vertical="center"/>
    </xf>
    <xf numFmtId="0" fontId="17" fillId="12" borderId="42" xfId="3" applyFont="1" applyFill="1" applyBorder="1" applyAlignment="1">
      <alignment horizontal="center" vertical="center"/>
    </xf>
    <xf numFmtId="0" fontId="18" fillId="9" borderId="43" xfId="3" applyFont="1" applyFill="1" applyBorder="1" applyAlignment="1">
      <alignment horizontal="center" vertical="center"/>
    </xf>
    <xf numFmtId="0" fontId="18" fillId="9" borderId="42" xfId="3" applyFont="1" applyFill="1" applyBorder="1" applyAlignment="1">
      <alignment horizontal="center" vertical="center"/>
    </xf>
    <xf numFmtId="0" fontId="19" fillId="10" borderId="41" xfId="4" applyFont="1" applyFill="1" applyBorder="1" applyAlignment="1">
      <alignment horizontal="center" vertical="center" wrapText="1"/>
    </xf>
    <xf numFmtId="0" fontId="21" fillId="10" borderId="41" xfId="4"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6"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3" fillId="9" borderId="14"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4" fillId="10" borderId="14" xfId="0" applyFont="1" applyFill="1" applyBorder="1" applyAlignment="1">
      <alignment horizontal="center" vertical="top" wrapText="1"/>
    </xf>
    <xf numFmtId="0" fontId="14" fillId="10" borderId="0" xfId="0" applyFont="1" applyFill="1" applyBorder="1" applyAlignment="1">
      <alignment horizontal="center" vertical="top" wrapText="1"/>
    </xf>
    <xf numFmtId="0" fontId="14" fillId="10" borderId="15" xfId="0" applyFont="1" applyFill="1" applyBorder="1" applyAlignment="1">
      <alignment horizontal="center" vertical="top" wrapText="1"/>
    </xf>
    <xf numFmtId="0" fontId="6" fillId="10" borderId="23" xfId="1" applyFont="1" applyFill="1" applyBorder="1" applyAlignment="1">
      <alignment horizontal="center"/>
    </xf>
    <xf numFmtId="0" fontId="6" fillId="10" borderId="15" xfId="1" applyFont="1" applyFill="1" applyBorder="1" applyAlignment="1">
      <alignment horizontal="center"/>
    </xf>
    <xf numFmtId="0" fontId="3" fillId="10" borderId="10" xfId="0" applyFont="1" applyFill="1" applyBorder="1" applyAlignment="1">
      <alignment horizontal="right" vertical="center"/>
    </xf>
    <xf numFmtId="0" fontId="3" fillId="10" borderId="11" xfId="0" applyFont="1" applyFill="1" applyBorder="1" applyAlignment="1">
      <alignment horizontal="right" vertical="center"/>
    </xf>
    <xf numFmtId="0" fontId="3" fillId="10" borderId="12" xfId="0" applyFont="1" applyFill="1" applyBorder="1" applyAlignment="1">
      <alignment horizontal="right" vertical="center"/>
    </xf>
    <xf numFmtId="0" fontId="3" fillId="10" borderId="13" xfId="0" applyFont="1" applyFill="1" applyBorder="1" applyAlignment="1">
      <alignment horizontal="right"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6" fillId="10" borderId="24" xfId="1" applyFont="1" applyFill="1" applyBorder="1" applyAlignment="1">
      <alignment horizontal="center"/>
    </xf>
    <xf numFmtId="0" fontId="6" fillId="10" borderId="32" xfId="1" applyFont="1" applyFill="1" applyBorder="1" applyAlignment="1">
      <alignment horizontal="center"/>
    </xf>
    <xf numFmtId="0" fontId="6" fillId="10" borderId="22"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10" fillId="9" borderId="25" xfId="0" applyFont="1" applyFill="1" applyBorder="1" applyAlignment="1">
      <alignment horizontal="center" vertical="center"/>
    </xf>
    <xf numFmtId="0" fontId="10" fillId="9" borderId="4" xfId="0" applyFont="1" applyFill="1" applyBorder="1" applyAlignment="1">
      <alignment horizontal="center" vertical="center"/>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2"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8"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1" xfId="0" applyFont="1" applyFill="1" applyBorder="1" applyAlignment="1">
      <alignment horizontal="center" vertical="center"/>
    </xf>
    <xf numFmtId="0" fontId="3" fillId="10" borderId="36" xfId="0" applyFont="1" applyFill="1" applyBorder="1" applyAlignment="1">
      <alignment horizontal="center"/>
    </xf>
    <xf numFmtId="0" fontId="3" fillId="10" borderId="21"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cellXfs>
  <cellStyles count="5">
    <cellStyle name="Bad" xfId="1" builtinId="27"/>
    <cellStyle name="Normal" xfId="0" builtinId="0"/>
    <cellStyle name="Normal 2" xfId="2" xr:uid="{00000000-0005-0000-0000-000002000000}"/>
    <cellStyle name="Normal 2 3" xfId="4" xr:uid="{FE434282-A5FB-4FEA-8C26-E2B9D18CDEF3}"/>
    <cellStyle name="Normal 4" xfId="3" xr:uid="{175B5624-E97A-4F74-9202-E7CD48ECFAF7}"/>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65FA2B0A-29F2-4B48-B174-B32EF4B0B131}"/>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BAA5EE86-D55C-40FF-9EE7-35FF3954455C}"/>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ECCA1048-5336-4E1D-B8D9-63C74CA0F347}"/>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3FEE27F7-23D8-4C13-9CCD-A2F324079F8F}"/>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CAE2F233-2788-4DA1-959D-9ECDEE10E7B8}"/>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O11" sqref="O11"/>
    </sheetView>
  </sheetViews>
  <sheetFormatPr baseColWidth="10" defaultColWidth="8.83203125" defaultRowHeight="15"/>
  <cols>
    <col min="1" max="1" width="36.83203125" customWidth="1"/>
    <col min="2" max="2" width="10.83203125" customWidth="1"/>
    <col min="10" max="10" width="10.83203125" customWidth="1"/>
    <col min="11" max="11" width="8.83203125" customWidth="1"/>
    <col min="12" max="12" width="83.33203125" customWidth="1"/>
  </cols>
  <sheetData>
    <row r="1" spans="1:57" ht="16" thickBo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row>
    <row r="2" spans="1:57" ht="25.75" customHeight="1">
      <c r="A2" s="50"/>
      <c r="B2" s="93"/>
      <c r="C2" s="94"/>
      <c r="D2" s="51"/>
      <c r="E2" s="51"/>
      <c r="F2" s="51"/>
      <c r="G2" s="51"/>
      <c r="H2" s="51"/>
      <c r="I2" s="94"/>
      <c r="J2" s="97"/>
      <c r="K2" s="50"/>
      <c r="L2" s="79" t="s">
        <v>48</v>
      </c>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1"/>
      <c r="BE2" s="1"/>
    </row>
    <row r="3" spans="1:57">
      <c r="A3" s="50"/>
      <c r="B3" s="95"/>
      <c r="C3" s="96"/>
      <c r="D3" s="52"/>
      <c r="E3" s="52"/>
      <c r="F3" s="52"/>
      <c r="G3" s="52"/>
      <c r="H3" s="52"/>
      <c r="I3" s="96"/>
      <c r="J3" s="98"/>
      <c r="K3" s="50"/>
      <c r="L3" s="8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1"/>
      <c r="BE3" s="1"/>
    </row>
    <row r="4" spans="1:57" ht="40.75" customHeight="1" thickBot="1">
      <c r="A4" s="50"/>
      <c r="B4" s="95"/>
      <c r="C4" s="96"/>
      <c r="D4" s="52"/>
      <c r="E4" s="52"/>
      <c r="F4" s="52"/>
      <c r="G4" s="52"/>
      <c r="H4" s="52"/>
      <c r="I4" s="96"/>
      <c r="J4" s="98"/>
      <c r="K4" s="50"/>
      <c r="L4" s="81"/>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1"/>
      <c r="BE4" s="1"/>
    </row>
    <row r="5" spans="1:57" ht="30" customHeight="1" thickTop="1">
      <c r="A5" s="50"/>
      <c r="B5" s="99" t="s">
        <v>40</v>
      </c>
      <c r="C5" s="100"/>
      <c r="D5" s="100"/>
      <c r="E5" s="100"/>
      <c r="F5" s="100"/>
      <c r="G5" s="100"/>
      <c r="H5" s="100"/>
      <c r="I5" s="100"/>
      <c r="J5" s="101"/>
      <c r="K5" s="50"/>
      <c r="L5" s="82" t="s">
        <v>46</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1"/>
      <c r="BE5" s="1"/>
    </row>
    <row r="6" spans="1:57" ht="30" customHeight="1" thickBot="1">
      <c r="A6" s="50"/>
      <c r="B6" s="99"/>
      <c r="C6" s="100"/>
      <c r="D6" s="100"/>
      <c r="E6" s="100"/>
      <c r="F6" s="100"/>
      <c r="G6" s="100"/>
      <c r="H6" s="100"/>
      <c r="I6" s="100"/>
      <c r="J6" s="101"/>
      <c r="K6" s="50"/>
      <c r="L6" s="83"/>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1"/>
      <c r="BE6" s="1"/>
    </row>
    <row r="7" spans="1:57" ht="20" customHeight="1" thickTop="1">
      <c r="A7" s="50"/>
      <c r="B7" s="53"/>
      <c r="C7" s="54"/>
      <c r="D7" s="54"/>
      <c r="E7" s="54"/>
      <c r="F7" s="54"/>
      <c r="G7" s="54"/>
      <c r="H7" s="54"/>
      <c r="I7" s="54"/>
      <c r="J7" s="55"/>
      <c r="K7" s="50"/>
      <c r="L7" s="77"/>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1"/>
      <c r="BE7" s="1"/>
    </row>
    <row r="8" spans="1:57" ht="30" customHeight="1">
      <c r="A8" s="50"/>
      <c r="B8" s="86" t="s">
        <v>41</v>
      </c>
      <c r="C8" s="87"/>
      <c r="D8" s="87"/>
      <c r="E8" s="87"/>
      <c r="F8" s="87"/>
      <c r="G8" s="87"/>
      <c r="H8" s="87"/>
      <c r="I8" s="87"/>
      <c r="J8" s="88"/>
      <c r="K8" s="56"/>
      <c r="L8" s="84" t="s">
        <v>49</v>
      </c>
      <c r="M8" s="56"/>
      <c r="N8" s="56"/>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1"/>
      <c r="BE8" s="1"/>
    </row>
    <row r="9" spans="1:57" ht="30" customHeight="1">
      <c r="A9" s="50"/>
      <c r="B9" s="86"/>
      <c r="C9" s="87"/>
      <c r="D9" s="87"/>
      <c r="E9" s="87"/>
      <c r="F9" s="87"/>
      <c r="G9" s="87"/>
      <c r="H9" s="87"/>
      <c r="I9" s="87"/>
      <c r="J9" s="88"/>
      <c r="K9" s="56"/>
      <c r="L9" s="84"/>
      <c r="M9" s="56"/>
      <c r="N9" s="56"/>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1"/>
      <c r="BE9" s="1"/>
    </row>
    <row r="10" spans="1:57" ht="20" customHeight="1">
      <c r="A10" s="50"/>
      <c r="B10" s="57"/>
      <c r="C10" s="58"/>
      <c r="D10" s="58"/>
      <c r="E10" s="58"/>
      <c r="F10" s="58"/>
      <c r="G10" s="58"/>
      <c r="H10" s="58"/>
      <c r="I10" s="58"/>
      <c r="J10" s="59"/>
      <c r="K10" s="56"/>
      <c r="L10" s="84"/>
      <c r="M10" s="56"/>
      <c r="N10" s="56"/>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1"/>
      <c r="BE10" s="1"/>
    </row>
    <row r="11" spans="1:57" ht="30" customHeight="1">
      <c r="A11" s="50"/>
      <c r="B11" s="86" t="s">
        <v>42</v>
      </c>
      <c r="C11" s="87"/>
      <c r="D11" s="87"/>
      <c r="E11" s="87"/>
      <c r="F11" s="87"/>
      <c r="G11" s="87"/>
      <c r="H11" s="87"/>
      <c r="I11" s="87"/>
      <c r="J11" s="88"/>
      <c r="K11" s="56"/>
      <c r="L11" s="85" t="s">
        <v>47</v>
      </c>
      <c r="M11" s="56"/>
      <c r="N11" s="56"/>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1"/>
      <c r="BE11" s="1"/>
    </row>
    <row r="12" spans="1:57" ht="24.5" customHeight="1">
      <c r="A12" s="60"/>
      <c r="B12" s="86"/>
      <c r="C12" s="87"/>
      <c r="D12" s="87"/>
      <c r="E12" s="87"/>
      <c r="F12" s="87"/>
      <c r="G12" s="87"/>
      <c r="H12" s="87"/>
      <c r="I12" s="87"/>
      <c r="J12" s="88"/>
      <c r="K12" s="56"/>
      <c r="L12" s="85"/>
      <c r="M12" s="56"/>
      <c r="N12" s="56"/>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1"/>
      <c r="BE12" s="1"/>
    </row>
    <row r="13" spans="1:57" ht="25" customHeight="1">
      <c r="A13" s="60"/>
      <c r="B13" s="61"/>
      <c r="C13" s="62"/>
      <c r="D13" s="62"/>
      <c r="E13" s="62"/>
      <c r="F13" s="62"/>
      <c r="G13" s="62"/>
      <c r="H13" s="62"/>
      <c r="I13" s="62"/>
      <c r="J13" s="63"/>
      <c r="K13" s="56"/>
      <c r="L13" s="85"/>
      <c r="M13" s="56"/>
      <c r="N13" s="56"/>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1"/>
      <c r="BE13" s="1"/>
    </row>
    <row r="14" spans="1:57" ht="25" customHeight="1">
      <c r="A14" s="60"/>
      <c r="B14" s="61"/>
      <c r="C14" s="62"/>
      <c r="D14" s="62"/>
      <c r="E14" s="62"/>
      <c r="F14" s="62"/>
      <c r="G14" s="62"/>
      <c r="H14" s="62"/>
      <c r="I14" s="62"/>
      <c r="J14" s="63"/>
      <c r="K14" s="56"/>
      <c r="L14" s="85" t="s">
        <v>50</v>
      </c>
      <c r="M14" s="56"/>
      <c r="N14" s="56"/>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1"/>
      <c r="BE14" s="1"/>
    </row>
    <row r="15" spans="1:57" ht="20" customHeight="1">
      <c r="A15" s="50"/>
      <c r="B15" s="53"/>
      <c r="C15" s="54"/>
      <c r="D15" s="54"/>
      <c r="E15" s="54"/>
      <c r="F15" s="54"/>
      <c r="G15" s="54"/>
      <c r="H15" s="54"/>
      <c r="I15" s="54"/>
      <c r="J15" s="55"/>
      <c r="K15" s="56"/>
      <c r="L15" s="85"/>
      <c r="M15" s="56"/>
      <c r="N15" s="56"/>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1"/>
      <c r="BE15" s="1"/>
    </row>
    <row r="16" spans="1:57" ht="12.5" customHeight="1">
      <c r="A16" s="50"/>
      <c r="B16" s="35"/>
      <c r="C16" s="64"/>
      <c r="D16" s="64"/>
      <c r="E16" s="64"/>
      <c r="F16" s="64"/>
      <c r="G16" s="64"/>
      <c r="H16" s="64"/>
      <c r="I16" s="64"/>
      <c r="J16" s="65"/>
      <c r="K16" s="66"/>
      <c r="L16" s="85"/>
      <c r="M16" s="56"/>
      <c r="N16" s="56"/>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1"/>
      <c r="BE16" s="1"/>
    </row>
    <row r="17" spans="1:57" ht="35.5" customHeight="1" thickBot="1">
      <c r="A17" s="60"/>
      <c r="B17" s="102" t="s">
        <v>43</v>
      </c>
      <c r="C17" s="103"/>
      <c r="D17" s="103"/>
      <c r="E17" s="103"/>
      <c r="F17" s="103"/>
      <c r="G17" s="103"/>
      <c r="H17" s="103"/>
      <c r="I17" s="103"/>
      <c r="J17" s="104"/>
      <c r="K17" s="66"/>
      <c r="L17" s="78" t="s">
        <v>13</v>
      </c>
      <c r="M17" s="56"/>
      <c r="N17" s="56"/>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1"/>
      <c r="BE17" s="1"/>
    </row>
    <row r="18" spans="1:57" ht="42.5" customHeight="1" thickTop="1">
      <c r="A18" s="50"/>
      <c r="B18" s="102"/>
      <c r="C18" s="103"/>
      <c r="D18" s="103"/>
      <c r="E18" s="103"/>
      <c r="F18" s="103"/>
      <c r="G18" s="103"/>
      <c r="H18" s="103"/>
      <c r="I18" s="103"/>
      <c r="J18" s="104"/>
      <c r="K18" s="66"/>
      <c r="L18" s="50"/>
      <c r="M18" s="56"/>
      <c r="N18" s="56"/>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1"/>
      <c r="BE18" s="1"/>
    </row>
    <row r="19" spans="1:57" ht="31.75" customHeight="1">
      <c r="A19" s="50"/>
      <c r="B19" s="68"/>
      <c r="C19" s="64"/>
      <c r="D19" s="64"/>
      <c r="E19" s="64"/>
      <c r="F19" s="64"/>
      <c r="G19" s="64"/>
      <c r="H19" s="64"/>
      <c r="I19" s="64"/>
      <c r="J19" s="65"/>
      <c r="K19" s="66"/>
      <c r="L19" s="50"/>
      <c r="M19" s="56"/>
      <c r="N19" s="56"/>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1"/>
      <c r="BE19" s="1"/>
    </row>
    <row r="20" spans="1:57" ht="20" customHeight="1">
      <c r="A20" s="50"/>
      <c r="B20" s="69"/>
      <c r="C20" s="52"/>
      <c r="D20" s="52"/>
      <c r="E20" s="52"/>
      <c r="F20" s="52"/>
      <c r="G20" s="52"/>
      <c r="H20" s="52"/>
      <c r="I20" s="52"/>
      <c r="J20" s="70"/>
      <c r="K20" s="66"/>
      <c r="L20" s="67"/>
      <c r="M20" s="56"/>
      <c r="N20" s="56"/>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1"/>
      <c r="BE20" s="1"/>
    </row>
    <row r="21" spans="1:57" ht="25" customHeight="1">
      <c r="A21" s="60"/>
      <c r="B21" s="86" t="s">
        <v>44</v>
      </c>
      <c r="C21" s="87"/>
      <c r="D21" s="87"/>
      <c r="E21" s="87"/>
      <c r="F21" s="87"/>
      <c r="G21" s="87"/>
      <c r="H21" s="87"/>
      <c r="I21" s="87"/>
      <c r="J21" s="88"/>
      <c r="K21" s="66"/>
      <c r="L21" s="67"/>
      <c r="M21" s="56"/>
      <c r="N21" s="56"/>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1"/>
      <c r="BE21" s="1"/>
    </row>
    <row r="22" spans="1:57" ht="25" customHeight="1">
      <c r="A22" s="50"/>
      <c r="B22" s="86"/>
      <c r="C22" s="87"/>
      <c r="D22" s="87"/>
      <c r="E22" s="87"/>
      <c r="F22" s="87"/>
      <c r="G22" s="87"/>
      <c r="H22" s="87"/>
      <c r="I22" s="87"/>
      <c r="J22" s="88"/>
      <c r="K22" s="66"/>
      <c r="L22" s="50"/>
      <c r="M22" s="56"/>
      <c r="N22" s="56"/>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1"/>
      <c r="BE22" s="1"/>
    </row>
    <row r="23" spans="1:57" ht="25" customHeight="1">
      <c r="A23" s="60"/>
      <c r="B23" s="86"/>
      <c r="C23" s="87"/>
      <c r="D23" s="87"/>
      <c r="E23" s="87"/>
      <c r="F23" s="87"/>
      <c r="G23" s="87"/>
      <c r="H23" s="87"/>
      <c r="I23" s="87"/>
      <c r="J23" s="88"/>
      <c r="K23" s="66"/>
      <c r="L23" s="66"/>
      <c r="M23" s="56"/>
      <c r="N23" s="56"/>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1"/>
      <c r="BE23" s="1"/>
    </row>
    <row r="24" spans="1:57" ht="25" customHeight="1">
      <c r="A24" s="71"/>
      <c r="B24" s="72"/>
      <c r="C24" s="73"/>
      <c r="D24" s="73"/>
      <c r="E24" s="73"/>
      <c r="F24" s="73"/>
      <c r="G24" s="73"/>
      <c r="H24" s="73"/>
      <c r="I24" s="73"/>
      <c r="J24" s="74"/>
      <c r="K24" s="56"/>
      <c r="L24" s="56"/>
      <c r="M24" s="56"/>
      <c r="N24" s="56"/>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1"/>
      <c r="BE24" s="1"/>
    </row>
    <row r="25" spans="1:57" ht="25" customHeight="1">
      <c r="A25" s="50"/>
      <c r="B25" s="68"/>
      <c r="C25" s="64"/>
      <c r="D25" s="64"/>
      <c r="E25" s="64"/>
      <c r="F25" s="64"/>
      <c r="G25" s="64"/>
      <c r="H25" s="64"/>
      <c r="I25" s="64"/>
      <c r="J25" s="65"/>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1"/>
      <c r="BE25" s="1"/>
    </row>
    <row r="26" spans="1:57" ht="25" customHeight="1">
      <c r="A26" s="50"/>
      <c r="B26" s="35"/>
      <c r="C26" s="75"/>
      <c r="D26" s="89"/>
      <c r="E26" s="89"/>
      <c r="F26" s="89"/>
      <c r="G26" s="89"/>
      <c r="H26" s="89"/>
      <c r="I26" s="75"/>
      <c r="J26" s="76"/>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1"/>
      <c r="BE26" s="1"/>
    </row>
    <row r="27" spans="1:57" ht="7.25" customHeight="1">
      <c r="A27" s="50"/>
      <c r="B27" s="35"/>
      <c r="C27" s="75"/>
      <c r="D27" s="75"/>
      <c r="E27" s="75"/>
      <c r="F27" s="75"/>
      <c r="G27" s="75"/>
      <c r="H27" s="75"/>
      <c r="I27" s="75"/>
      <c r="J27" s="76"/>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row>
    <row r="28" spans="1:57" ht="27.5" customHeight="1" thickBot="1">
      <c r="A28" s="50"/>
      <c r="B28" s="90" t="s">
        <v>45</v>
      </c>
      <c r="C28" s="91"/>
      <c r="D28" s="91"/>
      <c r="E28" s="91"/>
      <c r="F28" s="91"/>
      <c r="G28" s="91"/>
      <c r="H28" s="91"/>
      <c r="I28" s="91"/>
      <c r="J28" s="92"/>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row>
    <row r="29" spans="1:57">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row>
    <row r="30" spans="1:57">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row>
    <row r="31" spans="1:57">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row>
    <row r="32" spans="1:57">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row>
    <row r="33" spans="1:57">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row>
    <row r="34" spans="1:57">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57">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row>
    <row r="36" spans="1:57">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row>
    <row r="37" spans="1:57">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row>
    <row r="38" spans="1:57">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row>
    <row r="39" spans="1:57">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row>
    <row r="40" spans="1:57">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row>
    <row r="41" spans="1:57">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row>
    <row r="42" spans="1:57">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row>
    <row r="43" spans="1:57">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row>
    <row r="44" spans="1:57">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row>
    <row r="45" spans="1:57">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row>
    <row r="46" spans="1:57">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row>
    <row r="47" spans="1:57">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row>
    <row r="48" spans="1:57">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row>
    <row r="49" spans="1:57">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row>
    <row r="50" spans="1:57">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1:57">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row>
    <row r="52" spans="1:57">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row>
    <row r="53" spans="1:57">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row>
    <row r="54" spans="1:57">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row>
    <row r="55" spans="1:57">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1:57">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row>
    <row r="57" spans="1:57">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row>
    <row r="58" spans="1:57">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row>
    <row r="59" spans="1:57">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row>
    <row r="60" spans="1:57">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row>
    <row r="61" spans="1:57">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row>
    <row r="62" spans="1:57">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row>
    <row r="63" spans="1:57">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row>
    <row r="64" spans="1:57">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row>
    <row r="66" spans="1:57">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row>
    <row r="67" spans="1:57">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row>
    <row r="68" spans="1:57">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row>
    <row r="69" spans="1:57">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row>
    <row r="70" spans="1:57">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row>
    <row r="71" spans="1:57">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row>
    <row r="72" spans="1:57">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row>
    <row r="73" spans="1:57">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row>
    <row r="74" spans="1:57">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row>
    <row r="75" spans="1:57">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row>
    <row r="76" spans="1:57">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row>
    <row r="77" spans="1:57">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row>
    <row r="78" spans="1:57">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row>
    <row r="79" spans="1:57">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row>
    <row r="80" spans="1:57">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row>
    <row r="81" spans="1:57">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row>
    <row r="82" spans="1:57">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row>
    <row r="83" spans="1:57">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row>
    <row r="84" spans="1:57">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row>
    <row r="85" spans="1:57">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row>
    <row r="86" spans="1:57">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row>
    <row r="87" spans="1:57">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row>
    <row r="88" spans="1:57">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row>
    <row r="89" spans="1:57">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row>
    <row r="90" spans="1:57">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row>
    <row r="91" spans="1:57">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row>
    <row r="92" spans="1:57">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row>
    <row r="93" spans="1:57">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row>
    <row r="94" spans="1:57">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row>
    <row r="95" spans="1:57">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row>
    <row r="96" spans="1:57">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row>
    <row r="97" spans="1:57">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row>
    <row r="98" spans="1:57">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row>
    <row r="99" spans="1:57">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row>
    <row r="100" spans="1:57">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row>
    <row r="101" spans="1:57">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row>
    <row r="102" spans="1:57">
      <c r="A102" s="1"/>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row>
    <row r="103" spans="1:57">
      <c r="A103" s="1"/>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row>
    <row r="104" spans="1:57">
      <c r="A104" s="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row>
    <row r="105" spans="1:57">
      <c r="A105" s="1"/>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row>
    <row r="106" spans="1:57">
      <c r="A106" s="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row>
    <row r="107" spans="1:57">
      <c r="A107" s="1"/>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row>
    <row r="108" spans="1:57">
      <c r="A108" s="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row>
    <row r="109" spans="1:57">
      <c r="A109" s="1"/>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row>
    <row r="110" spans="1:57">
      <c r="A110" s="1"/>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row>
    <row r="111" spans="1:57">
      <c r="A111" s="1"/>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row>
    <row r="112" spans="1:57">
      <c r="A112" s="1"/>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row>
    <row r="113" spans="1:57">
      <c r="A113" s="1"/>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row>
    <row r="114" spans="1:57">
      <c r="A114" s="1"/>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row>
    <row r="115" spans="1:57">
      <c r="A115" s="1"/>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row>
    <row r="116" spans="1:57">
      <c r="A116" s="1"/>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row>
    <row r="117" spans="1:57">
      <c r="A117" s="1"/>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row>
    <row r="118" spans="1:57">
      <c r="A118" s="1"/>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row>
    <row r="119" spans="1:57">
      <c r="A119" s="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row>
    <row r="120" spans="1:57">
      <c r="A120" s="1"/>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row>
    <row r="121" spans="1:57">
      <c r="A121" s="1"/>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row>
    <row r="122" spans="1:57">
      <c r="A122" s="1"/>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row>
    <row r="123" spans="1:57">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row>
    <row r="124" spans="1:57">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row>
    <row r="125" spans="1:57">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row>
    <row r="126" spans="1:57">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row>
    <row r="127" spans="1:57">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row>
    <row r="128" spans="1:57">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row>
    <row r="129" spans="2:57">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row>
    <row r="130" spans="2:57">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row>
    <row r="131" spans="2:57">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row>
    <row r="132" spans="2:57">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row>
    <row r="133" spans="2:57">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row>
    <row r="134" spans="2:57">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row>
    <row r="135" spans="2:57">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row>
    <row r="136" spans="2:57">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row>
    <row r="137" spans="2:57">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row>
    <row r="138" spans="2:57">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row>
    <row r="139" spans="2:57">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row>
    <row r="140" spans="2:57">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row>
    <row r="141" spans="2:57">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row>
    <row r="142" spans="2:57">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row>
    <row r="143" spans="2:57">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row>
    <row r="144" spans="2:57">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row>
    <row r="145" spans="2:57">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row>
    <row r="146" spans="2:57">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row>
    <row r="147" spans="2:57">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row>
    <row r="148" spans="2:57">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row>
    <row r="149" spans="2:57">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row>
    <row r="150" spans="2:57">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row>
    <row r="151" spans="2:57">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row>
    <row r="152" spans="2:57">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row>
    <row r="153" spans="2:57">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row>
    <row r="154" spans="2:57">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row>
    <row r="155" spans="2:57">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row>
    <row r="156" spans="2:57">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row>
    <row r="157" spans="2:57">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row>
    <row r="158" spans="2:57">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row>
    <row r="159" spans="2:57">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row>
    <row r="160" spans="2:57">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row>
    <row r="161" spans="2:57">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row>
    <row r="162" spans="2:57">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row>
    <row r="163" spans="2:57">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row>
    <row r="164" spans="2:57">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row>
    <row r="165" spans="2:57">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row>
    <row r="166" spans="2:57">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row>
    <row r="167" spans="2:57">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row>
    <row r="168" spans="2:57">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row>
    <row r="169" spans="2:57">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row>
    <row r="170" spans="2:57">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row>
    <row r="171" spans="2:57">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row>
    <row r="172" spans="2:57">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row>
    <row r="173" spans="2:57">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row>
    <row r="174" spans="2:57">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row>
    <row r="175" spans="2:57">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row>
    <row r="176" spans="2:57">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row>
    <row r="177" spans="2:57">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row>
    <row r="178" spans="2:57">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row>
    <row r="179" spans="2:57">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row>
    <row r="180" spans="2:57">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row>
    <row r="181" spans="2:57">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row>
    <row r="182" spans="2:57">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row>
    <row r="183" spans="2:57">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row>
    <row r="184" spans="2:57">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row>
    <row r="185" spans="2:57">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row>
    <row r="186" spans="2:57">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row>
    <row r="187" spans="2:57">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row>
    <row r="188" spans="2:57">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row>
    <row r="189" spans="2:57">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row>
    <row r="190" spans="2:57">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row>
    <row r="191" spans="2:57">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row>
    <row r="192" spans="2:57">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row>
    <row r="193" spans="2:57">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row>
    <row r="194" spans="2:57">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row>
    <row r="195" spans="2:57">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row>
    <row r="196" spans="2:57">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row>
    <row r="197" spans="2:57">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row>
    <row r="198" spans="2:57">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row>
    <row r="199" spans="2:57">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row>
    <row r="200" spans="2:57">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row>
    <row r="201" spans="2:57">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row>
    <row r="202" spans="2:57">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row>
    <row r="203" spans="2:57">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row>
    <row r="204" spans="2:57">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row>
    <row r="205" spans="2:57">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row>
    <row r="206" spans="2:57">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row>
    <row r="207" spans="2:57">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row>
    <row r="208" spans="2:57">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row>
    <row r="209" spans="2:57">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row>
    <row r="210" spans="2:57">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row>
    <row r="211" spans="2:57">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uqTBTGXJCD5LhBmQCmZM6LRqlvNs2EWUCQEr9Z2XGmUyGY/V5riqEWfrtKXVurczQmbuCIokNBXZ74ql87qDwQ==" saltValue="ZS98hdjGzxtnqMopJxCmbQ==" spinCount="100000" sheet="1" objects="1" scenarios="1"/>
  <mergeCells count="14">
    <mergeCell ref="B21:J23"/>
    <mergeCell ref="D26:H26"/>
    <mergeCell ref="B28:J28"/>
    <mergeCell ref="B2:C4"/>
    <mergeCell ref="I2:J4"/>
    <mergeCell ref="B5:J6"/>
    <mergeCell ref="B8:J9"/>
    <mergeCell ref="B11:J12"/>
    <mergeCell ref="B17:J18"/>
    <mergeCell ref="L2:L4"/>
    <mergeCell ref="L5:L6"/>
    <mergeCell ref="L8:L10"/>
    <mergeCell ref="L11:L13"/>
    <mergeCell ref="L14:L1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9"/>
  <sheetViews>
    <sheetView workbookViewId="0"/>
  </sheetViews>
  <sheetFormatPr baseColWidth="10" defaultColWidth="8.83203125" defaultRowHeight="15"/>
  <cols>
    <col min="2" max="2" width="6.33203125" customWidth="1"/>
    <col min="3" max="3" width="61.6640625" customWidth="1"/>
    <col min="4" max="9" width="11.6640625" customWidth="1"/>
    <col min="10" max="10" width="2" hidden="1" customWidth="1"/>
    <col min="11" max="18" width="9.1640625" hidden="1" customWidth="1"/>
    <col min="19" max="19" width="8.6640625" hidden="1" customWidth="1"/>
    <col min="20" max="20" width="9.1640625" hidden="1" customWidth="1"/>
    <col min="21" max="21" width="8.6640625" hidden="1" customWidth="1"/>
    <col min="22"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11" t="s">
        <v>38</v>
      </c>
      <c r="C2" s="112"/>
      <c r="D2" s="112"/>
      <c r="E2" s="112"/>
      <c r="F2" s="112"/>
      <c r="G2" s="112"/>
      <c r="H2" s="112"/>
      <c r="I2" s="113"/>
      <c r="J2" s="1"/>
      <c r="K2" s="1"/>
      <c r="L2" s="1"/>
      <c r="M2" s="1"/>
      <c r="N2" s="1"/>
      <c r="O2" s="1"/>
      <c r="P2" s="1"/>
      <c r="Q2" s="1"/>
      <c r="R2" s="1"/>
      <c r="S2" s="1"/>
      <c r="T2" s="1"/>
      <c r="U2" s="1"/>
      <c r="V2" s="1"/>
      <c r="W2" s="1"/>
      <c r="X2" s="1"/>
      <c r="Y2" s="1"/>
      <c r="Z2" s="1"/>
      <c r="AA2" s="1"/>
      <c r="AB2" s="1"/>
      <c r="AC2" s="1"/>
      <c r="AD2" s="1"/>
      <c r="AE2" s="1"/>
      <c r="AF2" s="1"/>
    </row>
    <row r="3" spans="1:36" ht="16.5" customHeight="1">
      <c r="A3" s="1"/>
      <c r="B3" s="121" t="s">
        <v>30</v>
      </c>
      <c r="C3" s="122"/>
      <c r="D3" s="122"/>
      <c r="E3" s="122"/>
      <c r="F3" s="122"/>
      <c r="G3" s="122"/>
      <c r="H3" s="122"/>
      <c r="I3" s="123"/>
      <c r="J3" s="1"/>
      <c r="K3" s="1"/>
      <c r="L3" s="1"/>
      <c r="M3" s="1"/>
      <c r="N3" s="1"/>
      <c r="O3" s="1"/>
      <c r="P3" s="1"/>
      <c r="Q3" s="1"/>
      <c r="R3" s="1"/>
      <c r="S3" s="1"/>
      <c r="T3" s="1"/>
      <c r="U3" s="1"/>
      <c r="V3" s="1"/>
      <c r="W3" s="1"/>
      <c r="X3" s="1"/>
      <c r="Y3" s="1"/>
      <c r="Z3" s="1"/>
      <c r="AA3" s="1"/>
      <c r="AB3" s="1"/>
      <c r="AC3" s="1"/>
      <c r="AD3" s="1"/>
      <c r="AE3" s="1"/>
      <c r="AF3" s="1"/>
    </row>
    <row r="4" spans="1:36" ht="16" thickBot="1">
      <c r="A4" s="1"/>
      <c r="B4" s="124"/>
      <c r="C4" s="125"/>
      <c r="D4" s="125"/>
      <c r="E4" s="125"/>
      <c r="F4" s="125"/>
      <c r="G4" s="125"/>
      <c r="H4" s="125"/>
      <c r="I4" s="126"/>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c r="E5" s="1"/>
      <c r="F5" s="1"/>
      <c r="G5" s="1"/>
      <c r="H5" s="1"/>
      <c r="I5" s="1"/>
      <c r="K5" s="1"/>
      <c r="L5" s="1"/>
      <c r="M5" s="1"/>
      <c r="N5" s="1"/>
      <c r="O5" s="1"/>
      <c r="P5" s="1"/>
      <c r="Q5" s="1"/>
      <c r="R5" s="1"/>
      <c r="S5" s="1"/>
      <c r="T5" s="1"/>
      <c r="U5" s="1"/>
      <c r="V5" s="1"/>
      <c r="W5" s="1"/>
      <c r="X5" s="1"/>
      <c r="Y5" s="1"/>
      <c r="Z5" s="1"/>
      <c r="AA5" s="1"/>
      <c r="AB5" s="1"/>
      <c r="AC5" s="1"/>
      <c r="AD5" s="1"/>
      <c r="AE5" s="1"/>
      <c r="AF5" s="1"/>
    </row>
    <row r="6" spans="1:36" ht="21" customHeight="1">
      <c r="A6" s="1"/>
      <c r="B6" s="23"/>
      <c r="C6" s="127" t="s">
        <v>23</v>
      </c>
      <c r="D6" s="132" t="s">
        <v>2</v>
      </c>
      <c r="E6" s="133"/>
      <c r="F6" s="133"/>
      <c r="G6" s="133"/>
      <c r="H6" s="133"/>
      <c r="I6" s="134"/>
      <c r="J6" s="1"/>
      <c r="K6" s="3">
        <v>0</v>
      </c>
      <c r="L6" s="3">
        <v>1</v>
      </c>
      <c r="M6" s="3">
        <v>2</v>
      </c>
      <c r="N6" s="3">
        <v>3</v>
      </c>
      <c r="O6" s="3">
        <v>4</v>
      </c>
      <c r="P6" s="3">
        <v>5</v>
      </c>
      <c r="Q6" s="4"/>
      <c r="R6" s="146" t="s">
        <v>0</v>
      </c>
      <c r="S6" s="146"/>
      <c r="T6" s="129" t="s">
        <v>1</v>
      </c>
      <c r="U6" s="129"/>
      <c r="V6" s="1"/>
      <c r="W6" s="1"/>
      <c r="X6" s="1"/>
      <c r="Y6" s="1"/>
      <c r="Z6" s="1"/>
      <c r="AA6" s="1"/>
      <c r="AB6" s="1"/>
      <c r="AC6" s="1"/>
      <c r="AD6" s="1"/>
      <c r="AE6" s="1"/>
      <c r="AF6" s="1"/>
    </row>
    <row r="7" spans="1:36" ht="16" thickBot="1">
      <c r="A7" s="1"/>
      <c r="B7" s="24"/>
      <c r="C7" s="128"/>
      <c r="D7" s="135"/>
      <c r="E7" s="136"/>
      <c r="F7" s="136"/>
      <c r="G7" s="136"/>
      <c r="H7" s="136"/>
      <c r="I7" s="137"/>
      <c r="J7" s="1"/>
      <c r="K7" s="131" t="s">
        <v>3</v>
      </c>
      <c r="L7" s="131"/>
      <c r="M7" s="131"/>
      <c r="N7" s="131"/>
      <c r="O7" s="131"/>
      <c r="P7" s="131"/>
      <c r="Q7" s="5"/>
      <c r="R7" s="147"/>
      <c r="S7" s="147"/>
      <c r="T7" s="130"/>
      <c r="U7" s="130"/>
      <c r="V7" s="1"/>
      <c r="W7" s="1"/>
      <c r="X7" s="1"/>
      <c r="Y7" s="1"/>
      <c r="Z7" s="1"/>
      <c r="AA7" s="1"/>
      <c r="AB7" s="1"/>
      <c r="AC7" s="1"/>
      <c r="AD7" s="1"/>
      <c r="AE7" s="1"/>
      <c r="AF7" s="1"/>
    </row>
    <row r="8" spans="1:36" ht="31" thickBot="1">
      <c r="A8" s="1"/>
      <c r="B8" s="28" t="s">
        <v>20</v>
      </c>
      <c r="C8" s="25" t="s">
        <v>14</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8">
        <v>1</v>
      </c>
      <c r="C9" s="29" t="s">
        <v>31</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SUM(Q9:Q30)</f>
        <v>0</v>
      </c>
      <c r="U9" s="14">
        <f>+T9/COUNT(Q9:Q30)</f>
        <v>0</v>
      </c>
      <c r="V9" s="1"/>
      <c r="W9" s="1"/>
      <c r="X9" s="1"/>
      <c r="Y9" s="1"/>
      <c r="Z9" s="1"/>
      <c r="AA9" s="1"/>
      <c r="AB9" s="1"/>
      <c r="AC9" s="1"/>
      <c r="AD9" s="1"/>
      <c r="AE9" s="1"/>
      <c r="AF9" s="1"/>
    </row>
    <row r="10" spans="1:36" ht="40" customHeight="1" thickBot="1">
      <c r="A10" s="1"/>
      <c r="B10" s="28">
        <v>2</v>
      </c>
      <c r="C10" s="29" t="s">
        <v>32</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thickBot="1">
      <c r="A11" s="1"/>
      <c r="B11" s="28">
        <v>3</v>
      </c>
      <c r="C11" s="29" t="s">
        <v>33</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 customHeight="1" thickBot="1">
      <c r="A12" s="1"/>
      <c r="B12" s="28">
        <v>4</v>
      </c>
      <c r="C12" s="29" t="s">
        <v>34</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 customHeight="1">
      <c r="A13" s="1"/>
      <c r="B13" s="28">
        <v>5</v>
      </c>
      <c r="C13" s="30" t="s">
        <v>35</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 customHeight="1">
      <c r="A14" s="1"/>
      <c r="B14" s="28">
        <v>6</v>
      </c>
      <c r="C14" s="30" t="s">
        <v>36</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 customHeight="1" thickBot="1">
      <c r="A15" s="1"/>
      <c r="B15" s="31">
        <v>7</v>
      </c>
      <c r="C15" s="29" t="s">
        <v>37</v>
      </c>
      <c r="D15" s="21">
        <v>0</v>
      </c>
      <c r="E15" s="21">
        <v>0</v>
      </c>
      <c r="F15" s="21">
        <v>0</v>
      </c>
      <c r="G15" s="21">
        <v>0</v>
      </c>
      <c r="H15" s="21">
        <v>0</v>
      </c>
      <c r="I15" s="22">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107" t="s">
        <v>29</v>
      </c>
      <c r="C17" s="108"/>
      <c r="D17" s="138" t="s">
        <v>19</v>
      </c>
      <c r="E17" s="139"/>
      <c r="F17" s="140" t="s">
        <v>17</v>
      </c>
      <c r="G17" s="32" t="s">
        <v>21</v>
      </c>
      <c r="H17" s="142" t="s">
        <v>18</v>
      </c>
      <c r="I17" s="14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109"/>
      <c r="C18" s="110"/>
      <c r="D18" s="33" t="s">
        <v>15</v>
      </c>
      <c r="E18" s="34" t="s">
        <v>16</v>
      </c>
      <c r="F18" s="141"/>
      <c r="G18" s="34" t="s">
        <v>22</v>
      </c>
      <c r="H18" s="144"/>
      <c r="I18" s="14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5"/>
      <c r="C19" s="36" t="s">
        <v>28</v>
      </c>
      <c r="D19" s="37">
        <f>+Q9+Q15+Q11</f>
        <v>0</v>
      </c>
      <c r="E19" s="38">
        <f>+D19/3</f>
        <v>0</v>
      </c>
      <c r="F19" s="39">
        <v>5</v>
      </c>
      <c r="G19" s="40">
        <f>+F19-E19</f>
        <v>5</v>
      </c>
      <c r="H19" s="119" t="str">
        <f>IF(G19&gt;2.49,"Immediate","Soon")</f>
        <v>Immediate</v>
      </c>
      <c r="I19" s="12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5"/>
      <c r="C20" s="36" t="s">
        <v>25</v>
      </c>
      <c r="D20" s="37">
        <f>+Q10+Q15+Q12</f>
        <v>0</v>
      </c>
      <c r="E20" s="38">
        <f t="shared" ref="E20:E23" si="8">+D20/3</f>
        <v>0</v>
      </c>
      <c r="F20" s="39">
        <v>5</v>
      </c>
      <c r="G20" s="40">
        <f t="shared" ref="G20:G24" si="9">+F20-E20</f>
        <v>5</v>
      </c>
      <c r="H20" s="105" t="str">
        <f>IF(G20&gt;2.49,"Immediate","Soon")</f>
        <v>Immediate</v>
      </c>
      <c r="I20" s="106"/>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5"/>
      <c r="C21" s="36" t="s">
        <v>26</v>
      </c>
      <c r="D21" s="37">
        <f>+Q9+Q10+Q15</f>
        <v>0</v>
      </c>
      <c r="E21" s="38">
        <f t="shared" si="8"/>
        <v>0</v>
      </c>
      <c r="F21" s="39">
        <v>5</v>
      </c>
      <c r="G21" s="40">
        <f t="shared" si="9"/>
        <v>5</v>
      </c>
      <c r="H21" s="105" t="str">
        <f t="shared" ref="H21:H24" si="10">IF(G21&gt;2.49,"Immediate","Soon")</f>
        <v>Immediate</v>
      </c>
      <c r="I21" s="106"/>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c r="A22" s="1"/>
      <c r="B22" s="35"/>
      <c r="C22" s="36" t="s">
        <v>27</v>
      </c>
      <c r="D22" s="37">
        <f>+Q12+Q11+Q14</f>
        <v>0</v>
      </c>
      <c r="E22" s="38">
        <f t="shared" si="8"/>
        <v>0</v>
      </c>
      <c r="F22" s="39">
        <v>5</v>
      </c>
      <c r="G22" s="40">
        <f t="shared" si="9"/>
        <v>5</v>
      </c>
      <c r="H22" s="105" t="str">
        <f t="shared" si="10"/>
        <v>Immediate</v>
      </c>
      <c r="I22" s="106"/>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75" hidden="1" customHeight="1">
      <c r="A23" s="1"/>
      <c r="B23" s="35"/>
      <c r="C23" s="41" t="s">
        <v>13</v>
      </c>
      <c r="D23" s="37">
        <f t="shared" ref="D23" si="11">+Q13+Q14+Q15</f>
        <v>0</v>
      </c>
      <c r="E23" s="38">
        <f t="shared" si="8"/>
        <v>0</v>
      </c>
      <c r="F23" s="39">
        <v>5</v>
      </c>
      <c r="G23" s="40">
        <f t="shared" si="9"/>
        <v>5</v>
      </c>
      <c r="H23" s="105" t="str">
        <f t="shared" si="10"/>
        <v>Immediate</v>
      </c>
      <c r="I23" s="10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
      <c r="A24" s="1"/>
      <c r="B24" s="35"/>
      <c r="C24" s="36" t="s">
        <v>24</v>
      </c>
      <c r="D24" s="37">
        <f>+Q13</f>
        <v>0</v>
      </c>
      <c r="E24" s="38">
        <f>+D24/1</f>
        <v>0</v>
      </c>
      <c r="F24" s="39">
        <v>5</v>
      </c>
      <c r="G24" s="40">
        <f t="shared" si="9"/>
        <v>5</v>
      </c>
      <c r="H24" s="105" t="str">
        <f t="shared" si="10"/>
        <v>Immediate</v>
      </c>
      <c r="I24" s="106"/>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7" thickBot="1">
      <c r="A25" s="1"/>
      <c r="B25" s="35"/>
      <c r="C25" s="41" t="s">
        <v>15</v>
      </c>
      <c r="D25" s="42">
        <f>+D19+D20+D22+D23+D24</f>
        <v>0</v>
      </c>
      <c r="E25" s="43">
        <f>+D25/13</f>
        <v>0</v>
      </c>
      <c r="F25" s="44">
        <v>5</v>
      </c>
      <c r="G25" s="45">
        <f>+F25-E25</f>
        <v>5</v>
      </c>
      <c r="H25" s="117" t="str">
        <f>IF(G25&gt;2.49,"Immediate","Soon")</f>
        <v>Immediate</v>
      </c>
      <c r="I25" s="11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8" thickTop="1" thickBot="1">
      <c r="A26" s="1"/>
      <c r="B26" s="46"/>
      <c r="C26" s="47"/>
      <c r="D26" s="48"/>
      <c r="E26" s="48"/>
      <c r="F26" s="48"/>
      <c r="G26" s="48"/>
      <c r="H26" s="48"/>
      <c r="I26" s="4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7" thickBot="1">
      <c r="A27" s="1"/>
      <c r="B27" s="1"/>
      <c r="C27" s="18"/>
      <c r="D27" s="18"/>
      <c r="E27" s="18"/>
      <c r="F27" s="18"/>
      <c r="G27" s="18"/>
      <c r="H27" s="18"/>
      <c r="I27" s="1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75" customHeight="1" thickBot="1">
      <c r="A28" s="1"/>
      <c r="B28" s="114" t="s">
        <v>39</v>
      </c>
      <c r="C28" s="115"/>
      <c r="D28" s="115"/>
      <c r="E28" s="115"/>
      <c r="F28" s="115"/>
      <c r="G28" s="115"/>
      <c r="H28" s="115"/>
      <c r="I28" s="116"/>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3:36">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sheetData>
  <sheetProtection algorithmName="SHA-512" hashValue="3r6POi9NCZWHRnSuDjFGH54+GPTdSSnLhmvKOADhQD5hvwJ8cukMSClczD0twKQoNlwpEBOYdoIYW/9AG4HO3w==" saltValue="++mDmivat1iN5VOTjXypQg==" spinCount="100000" sheet="1" objects="1" scenarios="1"/>
  <mergeCells count="19">
    <mergeCell ref="T6:U7"/>
    <mergeCell ref="K7:P7"/>
    <mergeCell ref="D6:I7"/>
    <mergeCell ref="D17:E17"/>
    <mergeCell ref="F17:F18"/>
    <mergeCell ref="H17:I18"/>
    <mergeCell ref="R6:S7"/>
    <mergeCell ref="H24:I24"/>
    <mergeCell ref="B17:C18"/>
    <mergeCell ref="B2:I2"/>
    <mergeCell ref="B28:I28"/>
    <mergeCell ref="H20:I20"/>
    <mergeCell ref="H23:I23"/>
    <mergeCell ref="H25:I25"/>
    <mergeCell ref="H22:I22"/>
    <mergeCell ref="H19:I19"/>
    <mergeCell ref="H21:I21"/>
    <mergeCell ref="B3:I4"/>
    <mergeCell ref="C6:C7"/>
  </mergeCells>
  <conditionalFormatting sqref="H20:I20">
    <cfRule type="colorScale" priority="11">
      <colorScale>
        <cfvo type="min"/>
        <cfvo type="percentile" val="50"/>
        <cfvo type="max"/>
        <color rgb="FF00B050"/>
        <color rgb="FFFFEB84"/>
        <color rgb="FFFF0000"/>
      </colorScale>
    </cfRule>
    <cfRule type="colorScale" priority="12">
      <colorScale>
        <cfvo type="min"/>
        <cfvo type="percentile" val="50"/>
        <cfvo type="max"/>
        <color rgb="FF63BE7B"/>
        <color rgb="FFFCFCFF"/>
        <color rgb="FFF8696B"/>
      </colorScale>
    </cfRule>
  </conditionalFormatting>
  <conditionalFormatting sqref="H25:I25">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19:I19">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21:I24">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3"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Funding </vt:lpstr>
      <vt:lpstr>'About CFO.University'!Print_Area</vt:lpstr>
      <vt:lpstr>'Funding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2017-12-14T06:16:27Z</cp:lastPrinted>
  <dcterms:created xsi:type="dcterms:W3CDTF">2017-12-06T21:14:07Z</dcterms:created>
  <dcterms:modified xsi:type="dcterms:W3CDTF">2018-07-30T18:04:55Z</dcterms:modified>
</cp:coreProperties>
</file>