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Treasury/Cash Management/"/>
    </mc:Choice>
  </mc:AlternateContent>
  <xr:revisionPtr revIDLastSave="0" documentId="8_{EEE1FB9D-9B05-AC49-999D-8FFA5CF3DBBB}"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Cash Management" sheetId="1" r:id="rId2"/>
  </sheets>
  <definedNames>
    <definedName name="_xlnm.Print_Area" localSheetId="0">'About CFO.University'!$B$2:$J$28</definedName>
    <definedName name="_xlnm.Print_Area" localSheetId="1">'Cash Management'!$B$6:$I$27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P13" i="1"/>
  <c r="O13" i="1"/>
  <c r="N13" i="1"/>
  <c r="M13" i="1"/>
  <c r="L13" i="1"/>
  <c r="K13" i="1"/>
  <c r="P12" i="1"/>
  <c r="O12" i="1"/>
  <c r="N12" i="1"/>
  <c r="M12" i="1"/>
  <c r="L12" i="1"/>
  <c r="K12" i="1"/>
  <c r="Q12" i="1" s="1"/>
  <c r="P11" i="1"/>
  <c r="O11" i="1"/>
  <c r="N11" i="1"/>
  <c r="M11" i="1"/>
  <c r="L11" i="1"/>
  <c r="K11" i="1"/>
  <c r="P10" i="1"/>
  <c r="O10" i="1"/>
  <c r="N10" i="1"/>
  <c r="M10" i="1"/>
  <c r="L10" i="1"/>
  <c r="K10" i="1"/>
  <c r="Q10" i="1" s="1"/>
  <c r="P9" i="1"/>
  <c r="O9" i="1"/>
  <c r="N9" i="1"/>
  <c r="M9" i="1"/>
  <c r="Q9" i="1" s="1"/>
  <c r="L9" i="1"/>
  <c r="K9" i="1"/>
  <c r="Q11" i="1" l="1"/>
  <c r="D19" i="1" s="1"/>
  <c r="Q13" i="1"/>
  <c r="D20" i="1" s="1"/>
  <c r="E20" i="1" s="1"/>
  <c r="G20" i="1" s="1"/>
  <c r="H20" i="1" s="1"/>
  <c r="T9" i="1"/>
  <c r="U9" i="1" s="1"/>
  <c r="D21" i="1"/>
  <c r="E21" i="1" s="1"/>
  <c r="G21" i="1" s="1"/>
  <c r="H21" i="1" s="1"/>
  <c r="D22" i="1"/>
  <c r="E22" i="1" s="1"/>
  <c r="G22" i="1" s="1"/>
  <c r="H22" i="1" s="1"/>
  <c r="R9" i="1" l="1"/>
  <c r="S9" i="1" s="1"/>
  <c r="D24" i="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<sst xmlns="http://schemas.openxmlformats.org/spreadsheetml/2006/main" count="61" uniqueCount="47">
  <si>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</si>
  <si>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</si>
  <si>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</si>
  <si>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</si>
  <si>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</si>
  <si>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</si>
  <si>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</si>
  <si>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</si>
  <si>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</si>
  <si>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</si>
  <si>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</si>
  <si>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</si>
  <si>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</si>
  <si>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</si>
  <si>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</si>
  <si>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</si>
  <si>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</si>
  <si>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</si>
  <si>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</si>
  <si>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</si>
  <si>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</si>
  <si>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</si>
  <si>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</si>
  <si>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 xml:space="preserve">Treasury - Cash Management </t>
  </si>
  <si>
    <t xml:space="preserve">Treasury Cash Management  - Treasury Team Experience </t>
  </si>
  <si>
    <t xml:space="preserve">Treasury Cash Management  - Executive Team Experience </t>
  </si>
  <si>
    <t xml:space="preserve">Treasury Cash Management  - Board Exposure </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</si>
  <si>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</si>
  <si>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Treasury - Cash Mangagement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</si>
  <si>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The level of the Treasury team's experience in  cash forecasting is…</t>
  </si>
  <si>
    <t>The level of experience  the Treasury team has innovativing the  cash management process is…</t>
  </si>
  <si>
    <t>The Treasury Team's exposure to the cash management process is....</t>
  </si>
  <si>
    <t xml:space="preserve">The level of exposure the Executive team has had  to a corporate liquidity crisis is... </t>
  </si>
  <si>
    <t>The level of experience the Executive team has in  sound cash management practices is…</t>
  </si>
  <si>
    <t xml:space="preserve">The level of exposure /insight the Board has to the company's cash reserves is... </t>
  </si>
  <si>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</si>
  <si>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</si>
  <si>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</si>
  <si>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</si>
  <si>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</si>
  <si>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</si>
  <si>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"Cash Management" Tab to begin using the Tool </t>
  </si>
  <si>
    <t xml:space="preserve">About this Tool </t>
  </si>
  <si>
    <t xml:space="preserve">Cash Management Assessment </t>
  </si>
  <si>
    <t xml:space="preserve">Click on the" Cash Management" Tab to get started </t>
  </si>
  <si>
    <t xml:space="preserve">This tool will point you to where development of this important core competency under the Treasury Pillar should take place in your organization. </t>
  </si>
  <si>
    <r>
      <t xml:space="preserve">This </t>
    </r>
    <r>
      <rPr>
        <b/>
        <u/>
        <sz val="12"/>
        <color theme="1"/>
        <rFont val="Roboto"/>
      </rPr>
      <t>Cash Management Assesment</t>
    </r>
    <r>
      <rPr>
        <b/>
        <sz val="12"/>
        <color theme="1"/>
        <rFont val="Roboto"/>
      </rPr>
      <t xml:space="preserve">  provides a high-level overview of the cash management experience of your team, executive management and Board of Directors.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</si>
</sst>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thick">
        <color rgb="FF375D4C"/>
      </left>
      <right style="thick">
        <color rgb="FF375D4C"/>
      </right>
      <top/>
      <bottom style="thick">
        <color rgb="FF375D4C"/>
      </bottom>
      <diagonal/>
    </border>
  </borders>
  <cellStyleXfs count="5">
    <xf numFmtId="0" fontId="0" fillId="0" borderId="0"/>
    <xf numFmtId="0" fontId="1" fillId="2" borderId="0" applyNumberFormat="0" applyBorder="0" applyAlignment="0" applyProtection="0"/>
    <xf numFmtId="0" fontId="14" fillId="0" borderId="0"/>
    <xf numFmtId="0" fontId="14" fillId="0" borderId="0"/>
    <xf numFmtId="0" fontId="14" fillId="0" borderId="0"/>
  </cellStyleXfs>
  <cellXfs count="149">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27" xfId="0" applyFill="1" applyBorder="1" applyAlignment="1">
      <alignment horizontal="left" vertic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21" fillId="10" borderId="39" xfId="4" applyFont="1" applyFill="1" applyBorder="1" applyAlignment="1">
      <alignment vertical="top" wrapText="1"/>
    </xf>
    <xf numFmtId="0" fontId="23" fillId="10" borderId="42" xfId="4" applyFont="1" applyFill="1" applyBorder="1" applyAlignment="1">
      <alignment horizontal="center" vertical="center" wrapText="1"/>
    </xf>
    <xf numFmtId="0" fontId="19" fillId="12" borderId="38" xfId="3" applyFont="1" applyFill="1" applyBorder="1" applyAlignment="1">
      <alignment horizontal="center" vertical="center"/>
    </xf>
    <xf numFmtId="0" fontId="19" fillId="12" borderId="39" xfId="3" applyFont="1" applyFill="1" applyBorder="1" applyAlignment="1">
      <alignment horizontal="center" vertical="center"/>
    </xf>
    <xf numFmtId="0" fontId="19" fillId="12" borderId="40" xfId="3" applyFont="1" applyFill="1" applyBorder="1" applyAlignment="1">
      <alignment horizontal="center" vertical="center"/>
    </xf>
    <xf numFmtId="0" fontId="20" fillId="9" borderId="41" xfId="3" applyFont="1" applyFill="1" applyBorder="1" applyAlignment="1">
      <alignment horizontal="center" vertical="center"/>
    </xf>
    <xf numFmtId="0" fontId="20" fillId="9" borderId="40" xfId="3" applyFont="1" applyFill="1" applyBorder="1" applyAlignment="1">
      <alignment horizontal="center" vertical="center"/>
    </xf>
    <xf numFmtId="0" fontId="21" fillId="10" borderId="39" xfId="4" applyFont="1" applyFill="1" applyBorder="1" applyAlignment="1">
      <alignment horizontal="center" vertical="center" wrapText="1"/>
    </xf>
    <xf numFmtId="0" fontId="23" fillId="10" borderId="39" xfId="4"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cellXfs>
  <cellStyles count="5">
    <cellStyle name="Bad" xfId="1" builtinId="27"/>
    <cellStyle name="Normal" xfId="0" builtinId="0"/>
    <cellStyle name="Normal 2" xfId="2" xr:uid="{00000000-0005-0000-0000-000002000000}"/>
    <cellStyle name="Normal 2 3" xfId="4" xr:uid="{FE434282-A5FB-4FEA-8C26-E2B9D18CDEF3}"/>
    <cellStyle name="Normal 4" xfId="3" xr:uid="{175B5624-E97A-4F74-9202-E7CD48ECFAF7}"/>
  </cellStyles>
  <dxfs count="0"/>
  <tableStyles count="0" defaultTableStyle="TableStyleMedium2" defaultPivotStyle="PivotStyleLight16"/>
  <colors>
    <mruColors>
      <color rgb="FFF4E6D1"/>
      <color rgb="FF375D4C"/>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EA3F034C-4CBE-4CC1-8983-836AA3AC4A75}"/>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A3B7B9DA-AD43-41CA-B474-A7F5E47A345F}"/>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2D5AC690-398C-45BC-B689-6AC0CCD46EBE}"/>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B26703D4-557A-49DA-ADD6-698C409CAADB}"/>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3AC9B52A-54EC-4068-A6C4-B6AA39565E6C}"/>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P10" sqref="P10"/>
    </sheetView>
  </sheetViews>
  <sheetFormatPr baseColWidth="10" defaultColWidth="8.83203125" defaultRowHeight="15"/>
  <cols>
    <col min="1" max="1" width="34.6640625" customWidth="1"/>
    <col min="2" max="2" width="10.83203125" customWidth="1"/>
    <col min="10" max="10" width="10.83203125" customWidth="1"/>
    <col min="11" max="11" width="8.83203125" customWidth="1"/>
    <col min="12" max="12" width="86.5" customWidth="1"/>
  </cols>
  <sheetData>
    <row r="1" spans="1:57" ht="16"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75" customHeight="1">
      <c r="A2" s="55"/>
      <c r="B2" s="98"/>
      <c r="C2" s="99"/>
      <c r="D2" s="56"/>
      <c r="E2" s="56"/>
      <c r="F2" s="56"/>
      <c r="G2" s="56"/>
      <c r="H2" s="56"/>
      <c r="I2" s="99"/>
      <c r="J2" s="102"/>
      <c r="K2" s="55"/>
      <c r="L2" s="84" t="s">
        <v>43</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100"/>
      <c r="C3" s="101"/>
      <c r="D3" s="57"/>
      <c r="E3" s="57"/>
      <c r="F3" s="57"/>
      <c r="G3" s="57"/>
      <c r="H3" s="57"/>
      <c r="I3" s="101"/>
      <c r="J3" s="103"/>
      <c r="K3" s="55"/>
      <c r="L3" s="8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5" customHeight="1" thickBot="1">
      <c r="A4" s="55"/>
      <c r="B4" s="100"/>
      <c r="C4" s="101"/>
      <c r="D4" s="57"/>
      <c r="E4" s="57"/>
      <c r="F4" s="57"/>
      <c r="G4" s="57"/>
      <c r="H4" s="57"/>
      <c r="I4" s="101"/>
      <c r="J4" s="103"/>
      <c r="K4" s="55"/>
      <c r="L4" s="8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104" t="s">
        <v>36</v>
      </c>
      <c r="C5" s="105"/>
      <c r="D5" s="105"/>
      <c r="E5" s="105"/>
      <c r="F5" s="105"/>
      <c r="G5" s="105"/>
      <c r="H5" s="105"/>
      <c r="I5" s="105"/>
      <c r="J5" s="106"/>
      <c r="K5" s="55"/>
      <c r="L5" s="87" t="s">
        <v>42</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104"/>
      <c r="C6" s="105"/>
      <c r="D6" s="105"/>
      <c r="E6" s="105"/>
      <c r="F6" s="105"/>
      <c r="G6" s="105"/>
      <c r="H6" s="105"/>
      <c r="I6" s="105"/>
      <c r="J6" s="106"/>
      <c r="K6" s="55"/>
      <c r="L6" s="88"/>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20" customHeight="1" thickTop="1">
      <c r="A7" s="55"/>
      <c r="B7" s="58"/>
      <c r="C7" s="59"/>
      <c r="D7" s="59"/>
      <c r="E7" s="59"/>
      <c r="F7" s="59"/>
      <c r="G7" s="59"/>
      <c r="H7" s="59"/>
      <c r="I7" s="59"/>
      <c r="J7" s="60"/>
      <c r="K7" s="55"/>
      <c r="L7" s="82"/>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91" t="s">
        <v>37</v>
      </c>
      <c r="C8" s="92"/>
      <c r="D8" s="92"/>
      <c r="E8" s="92"/>
      <c r="F8" s="92"/>
      <c r="G8" s="92"/>
      <c r="H8" s="92"/>
      <c r="I8" s="92"/>
      <c r="J8" s="93"/>
      <c r="K8" s="61"/>
      <c r="L8" s="89" t="s">
        <v>46</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91"/>
      <c r="C9" s="92"/>
      <c r="D9" s="92"/>
      <c r="E9" s="92"/>
      <c r="F9" s="92"/>
      <c r="G9" s="92"/>
      <c r="H9" s="92"/>
      <c r="I9" s="92"/>
      <c r="J9" s="93"/>
      <c r="K9" s="61"/>
      <c r="L9" s="89"/>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20" customHeight="1">
      <c r="A10" s="55"/>
      <c r="B10" s="62"/>
      <c r="C10" s="63"/>
      <c r="D10" s="63"/>
      <c r="E10" s="63"/>
      <c r="F10" s="63"/>
      <c r="G10" s="63"/>
      <c r="H10" s="63"/>
      <c r="I10" s="63"/>
      <c r="J10" s="64"/>
      <c r="K10" s="61"/>
      <c r="L10" s="89"/>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91" t="s">
        <v>38</v>
      </c>
      <c r="C11" s="92"/>
      <c r="D11" s="92"/>
      <c r="E11" s="92"/>
      <c r="F11" s="92"/>
      <c r="G11" s="92"/>
      <c r="H11" s="92"/>
      <c r="I11" s="92"/>
      <c r="J11" s="93"/>
      <c r="K11" s="61"/>
      <c r="L11" s="90" t="s">
        <v>45</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5" customHeight="1">
      <c r="A12" s="65"/>
      <c r="B12" s="91"/>
      <c r="C12" s="92"/>
      <c r="D12" s="92"/>
      <c r="E12" s="92"/>
      <c r="F12" s="92"/>
      <c r="G12" s="92"/>
      <c r="H12" s="92"/>
      <c r="I12" s="92"/>
      <c r="J12" s="93"/>
      <c r="K12" s="61"/>
      <c r="L12" s="90"/>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 customHeight="1">
      <c r="A13" s="65"/>
      <c r="B13" s="66"/>
      <c r="C13" s="67"/>
      <c r="D13" s="67"/>
      <c r="E13" s="67"/>
      <c r="F13" s="67"/>
      <c r="G13" s="67"/>
      <c r="H13" s="67"/>
      <c r="I13" s="67"/>
      <c r="J13" s="68"/>
      <c r="K13" s="61"/>
      <c r="L13" s="90"/>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 customHeight="1">
      <c r="A14" s="65"/>
      <c r="B14" s="66"/>
      <c r="C14" s="67"/>
      <c r="D14" s="67"/>
      <c r="E14" s="67"/>
      <c r="F14" s="67"/>
      <c r="G14" s="67"/>
      <c r="H14" s="67"/>
      <c r="I14" s="67"/>
      <c r="J14" s="68"/>
      <c r="K14" s="61"/>
      <c r="L14" s="90" t="s">
        <v>44</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20" customHeight="1">
      <c r="A15" s="55"/>
      <c r="B15" s="58"/>
      <c r="C15" s="59"/>
      <c r="D15" s="59"/>
      <c r="E15" s="59"/>
      <c r="F15" s="59"/>
      <c r="G15" s="59"/>
      <c r="H15" s="59"/>
      <c r="I15" s="59"/>
      <c r="J15" s="60"/>
      <c r="K15" s="61"/>
      <c r="L15" s="90"/>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5" customHeight="1">
      <c r="A16" s="55"/>
      <c r="B16" s="35"/>
      <c r="C16" s="69"/>
      <c r="D16" s="69"/>
      <c r="E16" s="69"/>
      <c r="F16" s="69"/>
      <c r="G16" s="69"/>
      <c r="H16" s="69"/>
      <c r="I16" s="69"/>
      <c r="J16" s="70"/>
      <c r="K16" s="71"/>
      <c r="L16" s="90"/>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 customHeight="1" thickBot="1">
      <c r="A17" s="65"/>
      <c r="B17" s="107" t="s">
        <v>39</v>
      </c>
      <c r="C17" s="108"/>
      <c r="D17" s="108"/>
      <c r="E17" s="108"/>
      <c r="F17" s="108"/>
      <c r="G17" s="108"/>
      <c r="H17" s="108"/>
      <c r="I17" s="108"/>
      <c r="J17" s="109"/>
      <c r="K17" s="71"/>
      <c r="L17" s="83"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5" customHeight="1" thickTop="1">
      <c r="A18" s="55"/>
      <c r="B18" s="107"/>
      <c r="C18" s="108"/>
      <c r="D18" s="108"/>
      <c r="E18" s="108"/>
      <c r="F18" s="108"/>
      <c r="G18" s="108"/>
      <c r="H18" s="108"/>
      <c r="I18" s="108"/>
      <c r="J18" s="109"/>
      <c r="K18" s="71"/>
      <c r="L18" s="55"/>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75" customHeight="1">
      <c r="A19" s="55"/>
      <c r="B19" s="73"/>
      <c r="C19" s="69"/>
      <c r="D19" s="69"/>
      <c r="E19" s="69"/>
      <c r="F19" s="69"/>
      <c r="G19" s="69"/>
      <c r="H19" s="69"/>
      <c r="I19" s="69"/>
      <c r="J19" s="70"/>
      <c r="K19" s="71"/>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20" customHeight="1">
      <c r="A20" s="55"/>
      <c r="B20" s="74"/>
      <c r="C20" s="57"/>
      <c r="D20" s="57"/>
      <c r="E20" s="57"/>
      <c r="F20" s="57"/>
      <c r="G20" s="57"/>
      <c r="H20" s="57"/>
      <c r="I20" s="57"/>
      <c r="J20" s="75"/>
      <c r="K20" s="71"/>
      <c r="L20" s="72"/>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 customHeight="1">
      <c r="A21" s="65"/>
      <c r="B21" s="91" t="s">
        <v>40</v>
      </c>
      <c r="C21" s="92"/>
      <c r="D21" s="92"/>
      <c r="E21" s="92"/>
      <c r="F21" s="92"/>
      <c r="G21" s="92"/>
      <c r="H21" s="92"/>
      <c r="I21" s="92"/>
      <c r="J21" s="93"/>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 customHeight="1">
      <c r="A22" s="55"/>
      <c r="B22" s="91"/>
      <c r="C22" s="92"/>
      <c r="D22" s="92"/>
      <c r="E22" s="92"/>
      <c r="F22" s="92"/>
      <c r="G22" s="92"/>
      <c r="H22" s="92"/>
      <c r="I22" s="92"/>
      <c r="J22" s="93"/>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 customHeight="1">
      <c r="A23" s="65"/>
      <c r="B23" s="91"/>
      <c r="C23" s="92"/>
      <c r="D23" s="92"/>
      <c r="E23" s="92"/>
      <c r="F23" s="92"/>
      <c r="G23" s="92"/>
      <c r="H23" s="92"/>
      <c r="I23" s="92"/>
      <c r="J23" s="93"/>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 customHeight="1">
      <c r="A26" s="55"/>
      <c r="B26" s="35"/>
      <c r="C26" s="80"/>
      <c r="D26" s="94"/>
      <c r="E26" s="94"/>
      <c r="F26" s="94"/>
      <c r="G26" s="94"/>
      <c r="H26" s="94"/>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5"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5" customHeight="1" thickBot="1">
      <c r="A28" s="55"/>
      <c r="B28" s="95" t="s">
        <v>41</v>
      </c>
      <c r="C28" s="96"/>
      <c r="D28" s="96"/>
      <c r="E28" s="96"/>
      <c r="F28" s="96"/>
      <c r="G28" s="96"/>
      <c r="H28" s="96"/>
      <c r="I28" s="96"/>
      <c r="J28" s="97"/>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WCSSbKwxiXcDr2ZZxfE/QK+djqjxBlmK6tlSbOIJofFk+mhbU1D293i4N6XEgRl+Fapcg3MANYdlLPIgG9LFRw==" saltValue="bAfTRS8kuw0X2mZMaBmCEw==" spinCount="100000" sheet="1" objects="1" scenarios="1"/>
  <mergeCells count="14">
    <mergeCell ref="B21:J23"/>
    <mergeCell ref="D26:H26"/>
    <mergeCell ref="B28:J28"/>
    <mergeCell ref="B2:C4"/>
    <mergeCell ref="I2:J4"/>
    <mergeCell ref="B5:J6"/>
    <mergeCell ref="B8:J9"/>
    <mergeCell ref="B11:J12"/>
    <mergeCell ref="B17:J18"/>
    <mergeCell ref="L2:L4"/>
    <mergeCell ref="L5:L6"/>
    <mergeCell ref="L8:L10"/>
    <mergeCell ref="L11:L13"/>
    <mergeCell ref="L14:L1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C12" sqref="C12"/>
    </sheetView>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2" width="9.1640625" hidden="1" customWidth="1"/>
    <col min="23"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2" t="s">
        <v>35</v>
      </c>
      <c r="C2" s="113"/>
      <c r="D2" s="113"/>
      <c r="E2" s="113"/>
      <c r="F2" s="113"/>
      <c r="G2" s="113"/>
      <c r="H2" s="113"/>
      <c r="I2" s="114"/>
      <c r="J2" s="1"/>
      <c r="K2" s="1"/>
      <c r="L2" s="1"/>
      <c r="M2" s="1"/>
      <c r="N2" s="1"/>
      <c r="O2" s="1"/>
      <c r="P2" s="1"/>
      <c r="Q2" s="1"/>
      <c r="R2" s="1"/>
      <c r="S2" s="1"/>
      <c r="T2" s="1"/>
      <c r="U2" s="1"/>
      <c r="V2" s="1"/>
      <c r="W2" s="1"/>
      <c r="X2" s="1"/>
      <c r="Y2" s="1"/>
      <c r="Z2" s="1"/>
      <c r="AA2" s="1"/>
      <c r="AB2" s="1"/>
      <c r="AC2" s="1"/>
      <c r="AD2" s="1"/>
      <c r="AE2" s="1"/>
      <c r="AF2" s="1"/>
    </row>
    <row r="3" spans="1:36" ht="16.5" customHeight="1">
      <c r="A3" s="1"/>
      <c r="B3" s="143" t="s">
        <v>27</v>
      </c>
      <c r="C3" s="144"/>
      <c r="D3" s="144"/>
      <c r="E3" s="144"/>
      <c r="F3" s="144"/>
      <c r="G3" s="144"/>
      <c r="H3" s="144"/>
      <c r="I3" s="145"/>
      <c r="J3" s="1"/>
      <c r="K3" s="1"/>
      <c r="L3" s="1"/>
      <c r="M3" s="1"/>
      <c r="N3" s="1"/>
      <c r="O3" s="1"/>
      <c r="P3" s="1"/>
      <c r="Q3" s="1"/>
      <c r="R3" s="1"/>
      <c r="S3" s="1"/>
      <c r="T3" s="1"/>
      <c r="U3" s="1"/>
      <c r="V3" s="1"/>
      <c r="W3" s="1"/>
      <c r="X3" s="1"/>
      <c r="Y3" s="1"/>
      <c r="Z3" s="1"/>
      <c r="AA3" s="1"/>
      <c r="AB3" s="1"/>
      <c r="AC3" s="1"/>
      <c r="AD3" s="1"/>
      <c r="AE3" s="1"/>
      <c r="AF3" s="1"/>
    </row>
    <row r="4" spans="1:36" ht="16" thickBot="1">
      <c r="A4" s="1"/>
      <c r="B4" s="146"/>
      <c r="C4" s="147"/>
      <c r="D4" s="147"/>
      <c r="E4" s="147"/>
      <c r="F4" s="147"/>
      <c r="G4" s="147"/>
      <c r="H4" s="147"/>
      <c r="I4" s="148"/>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V5" s="1"/>
      <c r="W5" s="1"/>
      <c r="X5" s="1"/>
      <c r="Y5" s="1"/>
      <c r="Z5" s="1"/>
      <c r="AA5" s="1"/>
      <c r="AB5" s="1"/>
      <c r="AC5" s="1"/>
      <c r="AD5" s="1"/>
      <c r="AE5" s="1"/>
      <c r="AF5" s="1"/>
    </row>
    <row r="6" spans="1:36" ht="21" customHeight="1">
      <c r="A6" s="1"/>
      <c r="B6" s="21"/>
      <c r="C6" s="110" t="s">
        <v>23</v>
      </c>
      <c r="D6" s="121" t="s">
        <v>2</v>
      </c>
      <c r="E6" s="122"/>
      <c r="F6" s="122"/>
      <c r="G6" s="122"/>
      <c r="H6" s="122"/>
      <c r="I6" s="123"/>
      <c r="J6" s="1"/>
      <c r="K6" s="3">
        <v>0</v>
      </c>
      <c r="L6" s="3">
        <v>1</v>
      </c>
      <c r="M6" s="3">
        <v>2</v>
      </c>
      <c r="N6" s="3">
        <v>3</v>
      </c>
      <c r="O6" s="3">
        <v>4</v>
      </c>
      <c r="P6" s="3">
        <v>5</v>
      </c>
      <c r="Q6" s="4"/>
      <c r="R6" s="139" t="s">
        <v>0</v>
      </c>
      <c r="S6" s="139"/>
      <c r="T6" s="118" t="s">
        <v>1</v>
      </c>
      <c r="U6" s="118"/>
      <c r="V6" s="1"/>
      <c r="W6" s="1"/>
      <c r="X6" s="1"/>
      <c r="Y6" s="1"/>
      <c r="Z6" s="1"/>
      <c r="AA6" s="1"/>
      <c r="AB6" s="1"/>
      <c r="AC6" s="1"/>
      <c r="AD6" s="1"/>
      <c r="AE6" s="1"/>
      <c r="AF6" s="1"/>
    </row>
    <row r="7" spans="1:36" ht="16" thickBot="1">
      <c r="A7" s="1"/>
      <c r="B7" s="22"/>
      <c r="C7" s="111"/>
      <c r="D7" s="124"/>
      <c r="E7" s="125"/>
      <c r="F7" s="125"/>
      <c r="G7" s="125"/>
      <c r="H7" s="125"/>
      <c r="I7" s="126"/>
      <c r="J7" s="1"/>
      <c r="K7" s="120" t="s">
        <v>3</v>
      </c>
      <c r="L7" s="120"/>
      <c r="M7" s="120"/>
      <c r="N7" s="120"/>
      <c r="O7" s="120"/>
      <c r="P7" s="120"/>
      <c r="Q7" s="5"/>
      <c r="R7" s="140"/>
      <c r="S7" s="140"/>
      <c r="T7" s="119"/>
      <c r="U7" s="119"/>
      <c r="V7" s="1"/>
      <c r="W7" s="1"/>
      <c r="X7" s="1"/>
      <c r="Y7" s="1"/>
      <c r="Z7" s="1"/>
      <c r="AA7" s="1"/>
      <c r="AB7" s="1"/>
      <c r="AC7" s="1"/>
      <c r="AD7" s="1"/>
      <c r="AE7" s="1"/>
      <c r="AF7" s="1"/>
    </row>
    <row r="8" spans="1:36" ht="31" thickBot="1">
      <c r="A8" s="1"/>
      <c r="B8" s="23" t="s">
        <v>20</v>
      </c>
      <c r="C8" s="24" t="s">
        <v>14</v>
      </c>
      <c r="D8" s="25" t="s">
        <v>4</v>
      </c>
      <c r="E8" s="25" t="s">
        <v>5</v>
      </c>
      <c r="F8" s="25" t="s">
        <v>6</v>
      </c>
      <c r="G8" s="25" t="s">
        <v>7</v>
      </c>
      <c r="H8" s="25" t="s">
        <v>8</v>
      </c>
      <c r="I8" s="26"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3">
        <v>1</v>
      </c>
      <c r="C9" s="27" t="s">
        <v>29</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 customHeight="1">
      <c r="A10" s="1"/>
      <c r="B10" s="23">
        <v>2</v>
      </c>
      <c r="C10" s="28" t="s">
        <v>31</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3">
        <v>3</v>
      </c>
      <c r="C11" s="28" t="s">
        <v>30</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 customHeight="1">
      <c r="A12" s="1"/>
      <c r="B12" s="23">
        <v>4</v>
      </c>
      <c r="C12" s="28" t="s">
        <v>32</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 customHeight="1">
      <c r="A13" s="1"/>
      <c r="B13" s="23">
        <v>5</v>
      </c>
      <c r="C13" s="28" t="s">
        <v>33</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 customHeight="1">
      <c r="A14" s="1"/>
      <c r="B14" s="23">
        <v>6</v>
      </c>
      <c r="C14" s="28" t="s">
        <v>34</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 customHeight="1" thickBot="1">
      <c r="A15" s="1"/>
      <c r="B15" s="29" t="s">
        <v>13</v>
      </c>
      <c r="C15" s="27" t="s">
        <v>13</v>
      </c>
      <c r="D15" s="30">
        <v>0</v>
      </c>
      <c r="E15" s="30">
        <v>0</v>
      </c>
      <c r="F15" s="30">
        <v>0</v>
      </c>
      <c r="G15" s="30">
        <v>0</v>
      </c>
      <c r="H15" s="30">
        <v>0</v>
      </c>
      <c r="I15" s="31">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2"/>
      <c r="C17" s="33"/>
      <c r="D17" s="127" t="s">
        <v>19</v>
      </c>
      <c r="E17" s="128"/>
      <c r="F17" s="129" t="s">
        <v>17</v>
      </c>
      <c r="G17" s="34" t="s">
        <v>21</v>
      </c>
      <c r="H17" s="131" t="s">
        <v>18</v>
      </c>
      <c r="I17" s="132"/>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5"/>
      <c r="C18" s="36"/>
      <c r="D18" s="37" t="s">
        <v>15</v>
      </c>
      <c r="E18" s="37" t="s">
        <v>16</v>
      </c>
      <c r="F18" s="130"/>
      <c r="G18" s="37" t="s">
        <v>22</v>
      </c>
      <c r="H18" s="133"/>
      <c r="I18" s="134"/>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5"/>
      <c r="C19" s="38" t="s">
        <v>24</v>
      </c>
      <c r="D19" s="39">
        <f>+Q9+Q10+Q11</f>
        <v>0</v>
      </c>
      <c r="E19" s="40">
        <f>+D19/3</f>
        <v>0</v>
      </c>
      <c r="F19" s="41">
        <v>5</v>
      </c>
      <c r="G19" s="42">
        <f>+F19-E19</f>
        <v>5</v>
      </c>
      <c r="H19" s="141" t="str">
        <f>IF(G19&gt;2.49,"Immediate","Soon")</f>
        <v>Immediate</v>
      </c>
      <c r="I19" s="142"/>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5"/>
      <c r="C20" s="38" t="s">
        <v>25</v>
      </c>
      <c r="D20" s="39">
        <f>+Q12+Q13</f>
        <v>0</v>
      </c>
      <c r="E20" s="40">
        <f>+D20/2</f>
        <v>0</v>
      </c>
      <c r="F20" s="41">
        <v>5</v>
      </c>
      <c r="G20" s="42">
        <f>+F20-E20</f>
        <v>5</v>
      </c>
      <c r="H20" s="135" t="str">
        <f>IF(G20&gt;2.49,"Immediate","Soon")</f>
        <v>Immediate</v>
      </c>
      <c r="I20" s="136"/>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5"/>
      <c r="C21" s="38" t="s">
        <v>26</v>
      </c>
      <c r="D21" s="39">
        <f>+Q14</f>
        <v>0</v>
      </c>
      <c r="E21" s="40">
        <f>+D21</f>
        <v>0</v>
      </c>
      <c r="F21" s="41">
        <v>5</v>
      </c>
      <c r="G21" s="42">
        <f>+F21-E21</f>
        <v>5</v>
      </c>
      <c r="H21" s="135" t="str">
        <f>IF(G21&gt;2.49,"Immediate","Soon")</f>
        <v>Immediate</v>
      </c>
      <c r="I21" s="136"/>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hidden="1">
      <c r="A22" s="1"/>
      <c r="B22" s="35"/>
      <c r="C22" s="43" t="s">
        <v>13</v>
      </c>
      <c r="D22" s="39">
        <f>+Q14</f>
        <v>0</v>
      </c>
      <c r="E22" s="40">
        <f>+D22/1</f>
        <v>0</v>
      </c>
      <c r="F22" s="41">
        <v>5</v>
      </c>
      <c r="G22" s="42">
        <f>+F22-E22</f>
        <v>5</v>
      </c>
      <c r="H22" s="135" t="str">
        <f>IF(G22&gt;2.49,"Immediate","Soon")</f>
        <v>Immediate</v>
      </c>
      <c r="I22" s="136"/>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5"/>
      <c r="C24" s="43" t="s">
        <v>15</v>
      </c>
      <c r="D24" s="47">
        <f>+D19+D20+D21+D22</f>
        <v>0</v>
      </c>
      <c r="E24" s="48">
        <f>+D24/7</f>
        <v>0</v>
      </c>
      <c r="F24" s="49">
        <v>5</v>
      </c>
      <c r="G24" s="50">
        <f>+F24-E24</f>
        <v>5</v>
      </c>
      <c r="H24" s="137" t="str">
        <f>IF(G24&gt;2.49,"Immediate","Soon")</f>
        <v>Immediate</v>
      </c>
      <c r="I24" s="13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15" t="s">
        <v>28</v>
      </c>
      <c r="C27" s="116"/>
      <c r="D27" s="116"/>
      <c r="E27" s="116"/>
      <c r="F27" s="116"/>
      <c r="G27" s="116"/>
      <c r="H27" s="116"/>
      <c r="I27" s="11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1bAs+kk6n4M5eEbxz4vsuzlkhEGf56X741ZJGRuSYPOCNw8AOCcLq6wRwl0ytKOI5XMQUPF+BhXAiP8kuQ3Okg==" saltValue="h7uitzR0+9EAZ9uExaM3SA=="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Cash Management</vt:lpstr>
      <vt:lpstr>'About CFO.University'!Print_Area</vt:lpstr>
      <vt:lpstr>'Cash Management'!Print_Area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2017-12-14T06:22:50Z</cp:lastPrinted>
  <dcterms:created xsi:type="dcterms:W3CDTF">2017-12-06T21:14:07Z</dcterms:created>
  <dcterms:modified xsi:type="dcterms:W3CDTF">2018-07-30T17:55:04Z</dcterms:modified>
</cp:coreProperties>
</file>